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rooksemerick/Documents/Academic Documents/Kutztown University/Teaching/Fall_2020/Brooks_MAT361_Fall_20/Solvers_MAT361_F20/Worksheet_Solvers/"/>
    </mc:Choice>
  </mc:AlternateContent>
  <xr:revisionPtr revIDLastSave="0" documentId="13_ncr:1_{B415E361-6119-5845-AFDA-7C00F96CC934}" xr6:coauthVersionLast="45" xr6:coauthVersionMax="45" xr10:uidLastSave="{00000000-0000-0000-0000-000000000000}"/>
  <bookViews>
    <workbookView xWindow="0" yWindow="460" windowWidth="28800" windowHeight="17540" xr2:uid="{177E70D1-3CBD-0942-8C72-02E0D69E5187}"/>
  </bookViews>
  <sheets>
    <sheet name="Computer Service" sheetId="1" r:id="rId1"/>
    <sheet name="Wheat Warehouse" sheetId="6" r:id="rId2"/>
  </sheets>
  <definedNames>
    <definedName name="solver_adj" localSheetId="0" hidden="1">'Computer Service'!$B$4:$K$4</definedName>
    <definedName name="solver_adj" localSheetId="1" hidden="1">'Wheat Warehouse'!$B$4:$AE$4</definedName>
    <definedName name="solver_cvg" localSheetId="0" hidden="1">0.0001</definedName>
    <definedName name="solver_cvg" localSheetId="1" hidden="1">0.0001</definedName>
    <definedName name="solver_drv" localSheetId="0" hidden="1">1</definedName>
    <definedName name="solver_drv" localSheetId="1" hidden="1">1</definedName>
    <definedName name="solver_eng" localSheetId="0" hidden="1">2</definedName>
    <definedName name="solver_eng" localSheetId="1" hidden="1">2</definedName>
    <definedName name="solver_itr" localSheetId="0" hidden="1">2147483647</definedName>
    <definedName name="solver_itr" localSheetId="1" hidden="1">2147483647</definedName>
    <definedName name="solver_lhs1" localSheetId="0" hidden="1">'Computer Service'!$L$10:$L$14</definedName>
    <definedName name="solver_lhs1" localSheetId="1" hidden="1">'Wheat Warehouse'!$AF$10:$AF$19</definedName>
    <definedName name="solver_lhs2" localSheetId="0" hidden="1">'Computer Service'!$L$15:$L$19</definedName>
    <definedName name="solver_lhs2" localSheetId="1" hidden="1">'Wheat Warehouse'!$AF$20:$AF$29</definedName>
    <definedName name="solver_lhs3" localSheetId="1" hidden="1">'Wheat Warehouse'!$AF$30:$AF$39</definedName>
    <definedName name="solver_lin" localSheetId="0" hidden="1">1</definedName>
    <definedName name="solver_lin" localSheetId="1" hidden="1">1</definedName>
    <definedName name="solver_mip" localSheetId="0" hidden="1">2147483647</definedName>
    <definedName name="solver_mip" localSheetId="1" hidden="1">2147483647</definedName>
    <definedName name="solver_mni" localSheetId="0" hidden="1">30</definedName>
    <definedName name="solver_mni" localSheetId="1" hidden="1">30</definedName>
    <definedName name="solver_mrt" localSheetId="0" hidden="1">0.075</definedName>
    <definedName name="solver_mrt" localSheetId="1" hidden="1">0.075</definedName>
    <definedName name="solver_msl" localSheetId="0" hidden="1">2</definedName>
    <definedName name="solver_msl" localSheetId="1" hidden="1">2</definedName>
    <definedName name="solver_neg" localSheetId="0" hidden="1">1</definedName>
    <definedName name="solver_neg" localSheetId="1" hidden="1">1</definedName>
    <definedName name="solver_nod" localSheetId="0" hidden="1">2147483647</definedName>
    <definedName name="solver_nod" localSheetId="1" hidden="1">2147483647</definedName>
    <definedName name="solver_num" localSheetId="0" hidden="1">2</definedName>
    <definedName name="solver_num" localSheetId="1" hidden="1">3</definedName>
    <definedName name="solver_opt" localSheetId="0" hidden="1">'Computer Service'!$L$7</definedName>
    <definedName name="solver_opt" localSheetId="1" hidden="1">'Wheat Warehouse'!$AF$7</definedName>
    <definedName name="solver_pre" localSheetId="0" hidden="1">0.000001</definedName>
    <definedName name="solver_pre" localSheetId="1" hidden="1">0.000001</definedName>
    <definedName name="solver_rbv" localSheetId="0" hidden="1">1</definedName>
    <definedName name="solver_rbv" localSheetId="1" hidden="1">1</definedName>
    <definedName name="solver_rel1" localSheetId="0" hidden="1">3</definedName>
    <definedName name="solver_rel1" localSheetId="1" hidden="1">1</definedName>
    <definedName name="solver_rel2" localSheetId="0" hidden="1">2</definedName>
    <definedName name="solver_rel2" localSheetId="1" hidden="1">2</definedName>
    <definedName name="solver_rel3" localSheetId="1" hidden="1">1</definedName>
    <definedName name="solver_rhs1" localSheetId="0" hidden="1">'Computer Service'!$N$10:$N$14</definedName>
    <definedName name="solver_rhs1" localSheetId="1" hidden="1">'Wheat Warehouse'!$AH$10:$AH$19</definedName>
    <definedName name="solver_rhs2" localSheetId="0" hidden="1">'Computer Service'!$N$15:$N$19</definedName>
    <definedName name="solver_rhs2" localSheetId="1" hidden="1">'Wheat Warehouse'!$AH$20:$AH$29</definedName>
    <definedName name="solver_rhs3" localSheetId="1" hidden="1">'Wheat Warehouse'!$AH$30:$AH$39</definedName>
    <definedName name="solver_rlx" localSheetId="0" hidden="1">1</definedName>
    <definedName name="solver_rlx" localSheetId="1" hidden="1">2</definedName>
    <definedName name="solver_rsd" localSheetId="0" hidden="1">0</definedName>
    <definedName name="solver_rsd" localSheetId="1" hidden="1">0</definedName>
    <definedName name="solver_scl" localSheetId="0" hidden="1">2</definedName>
    <definedName name="solver_scl" localSheetId="1" hidden="1">1</definedName>
    <definedName name="solver_sho" localSheetId="0" hidden="1">2</definedName>
    <definedName name="solver_sho" localSheetId="1" hidden="1">2</definedName>
    <definedName name="solver_ssz" localSheetId="0" hidden="1">100</definedName>
    <definedName name="solver_ssz" localSheetId="1" hidden="1">100</definedName>
    <definedName name="solver_tim" localSheetId="0" hidden="1">2147483647</definedName>
    <definedName name="solver_tim" localSheetId="1" hidden="1">2147483647</definedName>
    <definedName name="solver_tol" localSheetId="0" hidden="1">0.01</definedName>
    <definedName name="solver_tol" localSheetId="1" hidden="1">0.01</definedName>
    <definedName name="solver_typ" localSheetId="0" hidden="1">2</definedName>
    <definedName name="solver_typ" localSheetId="1" hidden="1">1</definedName>
    <definedName name="solver_val" localSheetId="0" hidden="1">0</definedName>
    <definedName name="solver_val" localSheetId="1" hidden="1">0</definedName>
    <definedName name="solver_ver" localSheetId="0" hidden="1">2</definedName>
    <definedName name="solver_ver" localSheetId="1" hidden="1">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5" i="1" l="1"/>
  <c r="L16" i="1"/>
  <c r="L17" i="1"/>
  <c r="L18" i="1"/>
  <c r="L19" i="1"/>
  <c r="L11" i="1"/>
  <c r="L12" i="1"/>
  <c r="L13" i="1"/>
  <c r="L14" i="1"/>
  <c r="L10" i="1"/>
  <c r="L7" i="1"/>
  <c r="AF11" i="6" l="1"/>
  <c r="AF12" i="6"/>
  <c r="AF13" i="6"/>
  <c r="AF14" i="6"/>
  <c r="AF15" i="6"/>
  <c r="AF16" i="6"/>
  <c r="AF17" i="6"/>
  <c r="AF18" i="6"/>
  <c r="AF19" i="6"/>
  <c r="AF20" i="6"/>
  <c r="AF21" i="6"/>
  <c r="AF22" i="6"/>
  <c r="AF23" i="6"/>
  <c r="AF24" i="6"/>
  <c r="AF25" i="6"/>
  <c r="AF26" i="6"/>
  <c r="AF27" i="6"/>
  <c r="AF28" i="6"/>
  <c r="AF29" i="6"/>
  <c r="AF30" i="6"/>
  <c r="AF31" i="6"/>
  <c r="AF32" i="6"/>
  <c r="AF33" i="6"/>
  <c r="AF34" i="6"/>
  <c r="AF35" i="6"/>
  <c r="AF36" i="6"/>
  <c r="AF37" i="6"/>
  <c r="AF38" i="6"/>
  <c r="AF39" i="6"/>
  <c r="AF10" i="6"/>
  <c r="AF7" i="6"/>
</calcChain>
</file>

<file path=xl/sharedStrings.xml><?xml version="1.0" encoding="utf-8"?>
<sst xmlns="http://schemas.openxmlformats.org/spreadsheetml/2006/main" count="138" uniqueCount="89">
  <si>
    <t xml:space="preserve">Variables: </t>
  </si>
  <si>
    <t xml:space="preserve">Constraints: </t>
  </si>
  <si>
    <t>Totals:</t>
  </si>
  <si>
    <t>Values:</t>
  </si>
  <si>
    <t xml:space="preserve">Obj Function: </t>
  </si>
  <si>
    <t>Total:</t>
  </si>
  <si>
    <t>Required:</t>
  </si>
  <si>
    <t>&lt;=</t>
  </si>
  <si>
    <t>x1</t>
  </si>
  <si>
    <t>x2</t>
  </si>
  <si>
    <t>x3</t>
  </si>
  <si>
    <t>x4</t>
  </si>
  <si>
    <t>i1</t>
  </si>
  <si>
    <t>i2</t>
  </si>
  <si>
    <t>i3</t>
  </si>
  <si>
    <t>i4</t>
  </si>
  <si>
    <t>Costs (Min)</t>
  </si>
  <si>
    <t>Inventory Month 1</t>
  </si>
  <si>
    <t>Inventory Month 4</t>
  </si>
  <si>
    <t>Inventory Month 2</t>
  </si>
  <si>
    <t>Inventory Month 3</t>
  </si>
  <si>
    <t>=</t>
  </si>
  <si>
    <t>Optimal Solution to the Wheat Warehouse Problem (Section 3.12, Number 2)</t>
  </si>
  <si>
    <t>x5</t>
  </si>
  <si>
    <t>x6</t>
  </si>
  <si>
    <t>x7</t>
  </si>
  <si>
    <t>x8</t>
  </si>
  <si>
    <t>x9</t>
  </si>
  <si>
    <t>x10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</si>
  <si>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</si>
  <si>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</si>
  <si>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</si>
  <si>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</si>
  <si>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</si>
  <si>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</si>
  <si>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</si>
  <si>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</si>
  <si>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</si>
  <si>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</si>
  <si>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i5</t>
  </si>
  <si>
    <t>i6</t>
  </si>
  <si>
    <t>i7</t>
  </si>
  <si>
    <t>i8</t>
  </si>
  <si>
    <t>i9</t>
  </si>
  <si>
    <t>i10</t>
  </si>
  <si>
    <t>Profits (Max)</t>
  </si>
  <si>
    <t>Month 1 Selling</t>
  </si>
  <si>
    <t>Month 2 Selling</t>
  </si>
  <si>
    <t>Month 3 Selling</t>
  </si>
  <si>
    <t>Month 4 Selling</t>
  </si>
  <si>
    <t>Month 5 Selling</t>
  </si>
  <si>
    <t>Month 6 Selling</t>
  </si>
  <si>
    <t>Month 7 Selling</t>
  </si>
  <si>
    <t>Month 8 Selling</t>
  </si>
  <si>
    <t>Month 9 Selling</t>
  </si>
  <si>
    <t>Month 10 Selling</t>
  </si>
  <si>
    <t>Inventory Month 5</t>
  </si>
  <si>
    <t>Inventory Month 6</t>
  </si>
  <si>
    <t>Inventory Month 7</t>
  </si>
  <si>
    <t>Inventory Month 8</t>
  </si>
  <si>
    <t>Inventory Month 9</t>
  </si>
  <si>
    <t>Inventory Month 10</t>
  </si>
  <si>
    <t>Max Capacity Month 1</t>
  </si>
  <si>
    <t>Max Capacity Month 2</t>
  </si>
  <si>
    <t>Max Capacity Month 3</t>
  </si>
  <si>
    <t>Max Capacity Month 4</t>
  </si>
  <si>
    <t>Max Capacity Month 5</t>
  </si>
  <si>
    <t>Max Capacity Month 6</t>
  </si>
  <si>
    <t>Max Capacity Month 7</t>
  </si>
  <si>
    <t>Max Capacity Month 8</t>
  </si>
  <si>
    <t>Max Capacity Month 9</t>
  </si>
  <si>
    <t>Max Capacity Month 10</t>
  </si>
  <si>
    <t>Optimal Solution to the Consumer Service Problem (Section 3.12, Number 1)</t>
  </si>
  <si>
    <t>y1</t>
  </si>
  <si>
    <t>y2</t>
  </si>
  <si>
    <t>y3</t>
  </si>
  <si>
    <t>y4</t>
  </si>
  <si>
    <t>y5</t>
  </si>
  <si>
    <t>Skilled Tech Month 1</t>
  </si>
  <si>
    <t>Skilled Tech Month 2</t>
  </si>
  <si>
    <t>Skilled Tech Month 3</t>
  </si>
  <si>
    <t>Skilled Tech Month 4</t>
  </si>
  <si>
    <t>Skilled Tech Month 5</t>
  </si>
  <si>
    <t>&gt;=</t>
  </si>
  <si>
    <t>Tech Inventory 1</t>
  </si>
  <si>
    <t>Tech Inventory 2</t>
  </si>
  <si>
    <t>Tech Inventory 3</t>
  </si>
  <si>
    <t>Tech Inventory 4</t>
  </si>
  <si>
    <t>Tech Inventory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</si>
</sst>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5B883-B45B-224E-8F86-D667311939D2}">
  <dimension ref="A1:N19"/>
  <sheetViews>
    <sheetView tabSelected="1" workbookViewId="0">
      <selection activeCell="P23" sqref="P23"/>
    </sheetView>
  </sheetViews>
  <sheetFormatPr baseColWidth="10" defaultRowHeight="16" x14ac:dyDescent="0.2"/>
  <cols>
    <col min="1" max="1" width="19.1640625" customWidth="1"/>
    <col min="2" max="11" width="5.83203125" customWidth="1"/>
    <col min="13" max="13" width="3.6640625" customWidth="1"/>
  </cols>
  <sheetData>
    <row r="1" spans="1:14" x14ac:dyDescent="0.2">
      <c r="A1" s="1" t="s">
        <v>72</v>
      </c>
      <c r="C1" s="1"/>
      <c r="G1" s="1"/>
      <c r="I1" s="1"/>
    </row>
    <row r="3" spans="1:14" x14ac:dyDescent="0.2">
      <c r="A3" s="1" t="s">
        <v>0</v>
      </c>
      <c r="B3" t="s">
        <v>8</v>
      </c>
      <c r="C3" t="s">
        <v>9</v>
      </c>
      <c r="D3" t="s">
        <v>10</v>
      </c>
      <c r="E3" t="s">
        <v>11</v>
      </c>
      <c r="F3" t="s">
        <v>23</v>
      </c>
      <c r="G3" t="s">
        <v>73</v>
      </c>
      <c r="H3" t="s">
        <v>74</v>
      </c>
      <c r="I3" t="s">
        <v>75</v>
      </c>
      <c r="J3" t="s">
        <v>76</v>
      </c>
      <c r="K3" t="s">
        <v>77</v>
      </c>
    </row>
    <row r="4" spans="1:14" x14ac:dyDescent="0.2">
      <c r="A4" s="1" t="s">
        <v>3</v>
      </c>
      <c r="B4">
        <v>0</v>
      </c>
      <c r="C4">
        <v>8.4531680940629972</v>
      </c>
      <c r="D4">
        <v>11.450137901001598</v>
      </c>
      <c r="E4">
        <v>9.5180722891566258</v>
      </c>
      <c r="F4">
        <v>0</v>
      </c>
      <c r="G4">
        <v>50</v>
      </c>
      <c r="H4">
        <v>47.5</v>
      </c>
      <c r="I4">
        <v>53.578168094063003</v>
      </c>
      <c r="J4">
        <v>62.349397590361448</v>
      </c>
      <c r="K4">
        <v>68.75</v>
      </c>
    </row>
    <row r="6" spans="1:14" ht="17" thickBot="1" x14ac:dyDescent="0.25">
      <c r="A6" s="1" t="s">
        <v>4</v>
      </c>
      <c r="L6" s="1" t="s">
        <v>5</v>
      </c>
    </row>
    <row r="7" spans="1:14" ht="18" thickTop="1" thickBot="1" x14ac:dyDescent="0.25">
      <c r="A7" t="s">
        <v>16</v>
      </c>
      <c r="B7">
        <v>1000</v>
      </c>
      <c r="C7">
        <v>1000</v>
      </c>
      <c r="D7">
        <v>1000</v>
      </c>
      <c r="E7">
        <v>1000</v>
      </c>
      <c r="F7">
        <v>1000</v>
      </c>
      <c r="G7">
        <v>2000</v>
      </c>
      <c r="H7">
        <v>2000</v>
      </c>
      <c r="I7">
        <v>2000</v>
      </c>
      <c r="J7">
        <v>2000</v>
      </c>
      <c r="K7">
        <v>2000</v>
      </c>
      <c r="L7" s="3">
        <f>SUMPRODUCT($B$4:$K$4,B7:K7)</f>
        <v>593776.50965307013</v>
      </c>
    </row>
    <row r="8" spans="1:14" ht="17" thickTop="1" x14ac:dyDescent="0.2"/>
    <row r="9" spans="1:14" x14ac:dyDescent="0.2">
      <c r="A9" s="1" t="s">
        <v>1</v>
      </c>
      <c r="L9" s="1" t="s">
        <v>2</v>
      </c>
      <c r="N9" s="1" t="s">
        <v>6</v>
      </c>
    </row>
    <row r="10" spans="1:14" x14ac:dyDescent="0.2">
      <c r="A10" t="s">
        <v>78</v>
      </c>
      <c r="B10">
        <v>-50</v>
      </c>
      <c r="G10">
        <v>160</v>
      </c>
      <c r="L10">
        <f>SUMPRODUCT($B$4:$K$4,B10:K10)</f>
        <v>8000</v>
      </c>
      <c r="M10" t="s">
        <v>83</v>
      </c>
      <c r="N10">
        <v>6000</v>
      </c>
    </row>
    <row r="11" spans="1:14" x14ac:dyDescent="0.2">
      <c r="A11" t="s">
        <v>79</v>
      </c>
      <c r="C11">
        <v>-50</v>
      </c>
      <c r="D11" s="2"/>
      <c r="E11" s="2"/>
      <c r="H11">
        <v>160</v>
      </c>
      <c r="J11" s="2"/>
      <c r="K11" s="2"/>
      <c r="L11">
        <f t="shared" ref="L11:L19" si="0">SUMPRODUCT($B$4:$K$4,B11:K11)</f>
        <v>7177.3415952968498</v>
      </c>
      <c r="M11" t="s">
        <v>83</v>
      </c>
      <c r="N11">
        <v>7000</v>
      </c>
    </row>
    <row r="12" spans="1:14" x14ac:dyDescent="0.2">
      <c r="A12" t="s">
        <v>80</v>
      </c>
      <c r="D12">
        <v>-50</v>
      </c>
      <c r="E12" s="2"/>
      <c r="I12">
        <v>160</v>
      </c>
      <c r="K12" s="2"/>
      <c r="L12">
        <f t="shared" si="0"/>
        <v>8000.0000000000009</v>
      </c>
      <c r="M12" t="s">
        <v>83</v>
      </c>
      <c r="N12">
        <v>8000</v>
      </c>
    </row>
    <row r="13" spans="1:14" x14ac:dyDescent="0.2">
      <c r="A13" t="s">
        <v>81</v>
      </c>
      <c r="E13" s="2">
        <v>-50</v>
      </c>
      <c r="J13">
        <v>160</v>
      </c>
      <c r="K13" s="2"/>
      <c r="L13">
        <f t="shared" si="0"/>
        <v>9500</v>
      </c>
      <c r="M13" t="s">
        <v>83</v>
      </c>
      <c r="N13">
        <v>9500</v>
      </c>
    </row>
    <row r="14" spans="1:14" x14ac:dyDescent="0.2">
      <c r="A14" t="s">
        <v>82</v>
      </c>
      <c r="F14">
        <v>-50</v>
      </c>
      <c r="K14">
        <v>160</v>
      </c>
      <c r="L14">
        <f t="shared" si="0"/>
        <v>11000</v>
      </c>
      <c r="M14" t="s">
        <v>83</v>
      </c>
      <c r="N14">
        <v>11000</v>
      </c>
    </row>
    <row r="15" spans="1:14" x14ac:dyDescent="0.2">
      <c r="A15" t="s">
        <v>84</v>
      </c>
      <c r="G15">
        <v>1</v>
      </c>
      <c r="L15">
        <f t="shared" si="0"/>
        <v>50</v>
      </c>
      <c r="M15" t="s">
        <v>21</v>
      </c>
      <c r="N15">
        <v>50</v>
      </c>
    </row>
    <row r="16" spans="1:14" x14ac:dyDescent="0.2">
      <c r="A16" t="s">
        <v>85</v>
      </c>
      <c r="B16">
        <v>-1</v>
      </c>
      <c r="G16">
        <v>-0.95</v>
      </c>
      <c r="H16">
        <v>1</v>
      </c>
      <c r="L16">
        <f t="shared" si="0"/>
        <v>0</v>
      </c>
      <c r="M16" t="s">
        <v>21</v>
      </c>
      <c r="N16">
        <v>0</v>
      </c>
    </row>
    <row r="17" spans="1:14" x14ac:dyDescent="0.2">
      <c r="A17" t="s">
        <v>86</v>
      </c>
      <c r="C17">
        <v>-1</v>
      </c>
      <c r="H17">
        <v>-0.95</v>
      </c>
      <c r="I17">
        <v>1</v>
      </c>
      <c r="L17">
        <f t="shared" si="0"/>
        <v>7.1054273576010019E-15</v>
      </c>
      <c r="M17" t="s">
        <v>21</v>
      </c>
      <c r="N17">
        <v>0</v>
      </c>
    </row>
    <row r="18" spans="1:14" x14ac:dyDescent="0.2">
      <c r="A18" t="s">
        <v>87</v>
      </c>
      <c r="D18">
        <v>-1</v>
      </c>
      <c r="I18">
        <v>-0.95</v>
      </c>
      <c r="J18">
        <v>1</v>
      </c>
      <c r="L18">
        <f t="shared" si="0"/>
        <v>0</v>
      </c>
      <c r="M18" t="s">
        <v>21</v>
      </c>
      <c r="N18">
        <v>0</v>
      </c>
    </row>
    <row r="19" spans="1:14" x14ac:dyDescent="0.2">
      <c r="A19" t="s">
        <v>88</v>
      </c>
      <c r="E19">
        <v>-1</v>
      </c>
      <c r="J19">
        <v>-0.95</v>
      </c>
      <c r="K19">
        <v>1</v>
      </c>
      <c r="L19">
        <f t="shared" si="0"/>
        <v>0</v>
      </c>
      <c r="M19" t="s">
        <v>21</v>
      </c>
      <c r="N19">
        <v>0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0F000-C40D-4844-9AB6-35E1C459B3BB}">
  <dimension ref="A1:AH39"/>
  <sheetViews>
    <sheetView workbookViewId="0">
      <selection activeCell="AB34" sqref="AB34"/>
    </sheetView>
  </sheetViews>
  <sheetFormatPr baseColWidth="10" defaultRowHeight="16" x14ac:dyDescent="0.2"/>
  <cols>
    <col min="1" max="1" width="20.5" customWidth="1"/>
    <col min="2" max="31" width="5.83203125" customWidth="1"/>
    <col min="33" max="33" width="3.6640625" customWidth="1"/>
  </cols>
  <sheetData>
    <row r="1" spans="1:34" x14ac:dyDescent="0.2">
      <c r="A1" s="1" t="s">
        <v>22</v>
      </c>
      <c r="C1" s="1"/>
      <c r="G1" s="1"/>
      <c r="H1" s="1"/>
      <c r="M1" s="1"/>
      <c r="Q1" s="1"/>
      <c r="R1" s="1"/>
      <c r="U1" s="1"/>
      <c r="Y1" s="1"/>
      <c r="Z1" s="1"/>
      <c r="AD1" s="1"/>
    </row>
    <row r="3" spans="1:34" x14ac:dyDescent="0.2">
      <c r="A3" s="1" t="s">
        <v>0</v>
      </c>
      <c r="B3" t="s">
        <v>8</v>
      </c>
      <c r="C3" t="s">
        <v>9</v>
      </c>
      <c r="D3" t="s">
        <v>10</v>
      </c>
      <c r="E3" t="s">
        <v>11</v>
      </c>
      <c r="F3" t="s">
        <v>23</v>
      </c>
      <c r="G3" t="s">
        <v>24</v>
      </c>
      <c r="H3" t="s">
        <v>25</v>
      </c>
      <c r="I3" t="s">
        <v>26</v>
      </c>
      <c r="J3" t="s">
        <v>27</v>
      </c>
      <c r="K3" t="s">
        <v>28</v>
      </c>
      <c r="L3" t="s">
        <v>29</v>
      </c>
      <c r="M3" t="s">
        <v>30</v>
      </c>
      <c r="N3" t="s">
        <v>31</v>
      </c>
      <c r="O3" t="s">
        <v>32</v>
      </c>
      <c r="P3" t="s">
        <v>33</v>
      </c>
      <c r="Q3" t="s">
        <v>34</v>
      </c>
      <c r="R3" t="s">
        <v>35</v>
      </c>
      <c r="S3" t="s">
        <v>36</v>
      </c>
      <c r="T3" t="s">
        <v>37</v>
      </c>
      <c r="U3" t="s">
        <v>38</v>
      </c>
      <c r="V3" t="s">
        <v>12</v>
      </c>
      <c r="W3" t="s">
        <v>13</v>
      </c>
      <c r="X3" t="s">
        <v>14</v>
      </c>
      <c r="Y3" t="s">
        <v>15</v>
      </c>
      <c r="Z3" t="s">
        <v>39</v>
      </c>
      <c r="AA3" t="s">
        <v>40</v>
      </c>
      <c r="AB3" t="s">
        <v>41</v>
      </c>
      <c r="AC3" t="s">
        <v>42</v>
      </c>
      <c r="AD3" t="s">
        <v>43</v>
      </c>
      <c r="AE3" t="s">
        <v>44</v>
      </c>
    </row>
    <row r="4" spans="1:34" x14ac:dyDescent="0.2">
      <c r="A4" s="1" t="s">
        <v>3</v>
      </c>
      <c r="B4">
        <v>0</v>
      </c>
      <c r="C4">
        <v>0</v>
      </c>
      <c r="D4">
        <v>20000</v>
      </c>
      <c r="E4">
        <v>0</v>
      </c>
      <c r="F4">
        <v>0</v>
      </c>
      <c r="G4">
        <v>20000</v>
      </c>
      <c r="H4">
        <v>0</v>
      </c>
      <c r="I4">
        <v>20000</v>
      </c>
      <c r="J4">
        <v>0</v>
      </c>
      <c r="K4">
        <v>0</v>
      </c>
      <c r="L4">
        <v>0</v>
      </c>
      <c r="M4">
        <v>0</v>
      </c>
      <c r="N4">
        <v>6000</v>
      </c>
      <c r="O4">
        <v>0</v>
      </c>
      <c r="P4">
        <v>0</v>
      </c>
      <c r="Q4">
        <v>20000</v>
      </c>
      <c r="R4">
        <v>20000</v>
      </c>
      <c r="S4">
        <v>0</v>
      </c>
      <c r="T4">
        <v>20000</v>
      </c>
      <c r="U4">
        <v>0</v>
      </c>
      <c r="V4">
        <v>6000</v>
      </c>
      <c r="W4">
        <v>6000</v>
      </c>
      <c r="X4">
        <v>20000</v>
      </c>
      <c r="Y4">
        <v>20000</v>
      </c>
      <c r="Z4">
        <v>20000</v>
      </c>
      <c r="AA4">
        <v>20000</v>
      </c>
      <c r="AB4">
        <v>0</v>
      </c>
      <c r="AC4">
        <v>20000</v>
      </c>
      <c r="AD4">
        <v>0</v>
      </c>
      <c r="AE4">
        <v>0</v>
      </c>
    </row>
    <row r="6" spans="1:34" ht="17" thickBot="1" x14ac:dyDescent="0.25">
      <c r="A6" s="1" t="s">
        <v>4</v>
      </c>
      <c r="AF6" s="1" t="s">
        <v>5</v>
      </c>
    </row>
    <row r="7" spans="1:34" ht="18" thickTop="1" thickBot="1" x14ac:dyDescent="0.25">
      <c r="A7" t="s">
        <v>45</v>
      </c>
      <c r="B7">
        <v>-8</v>
      </c>
      <c r="C7">
        <v>-8</v>
      </c>
      <c r="D7">
        <v>-2</v>
      </c>
      <c r="E7">
        <v>-3</v>
      </c>
      <c r="F7">
        <v>-4</v>
      </c>
      <c r="G7">
        <v>-3</v>
      </c>
      <c r="H7">
        <v>-3</v>
      </c>
      <c r="I7">
        <v>-2</v>
      </c>
      <c r="J7">
        <v>-5</v>
      </c>
      <c r="K7">
        <v>-5</v>
      </c>
      <c r="L7">
        <v>3</v>
      </c>
      <c r="M7">
        <v>6</v>
      </c>
      <c r="N7">
        <v>7</v>
      </c>
      <c r="O7">
        <v>1</v>
      </c>
      <c r="P7">
        <v>4</v>
      </c>
      <c r="Q7">
        <v>5</v>
      </c>
      <c r="R7">
        <v>5</v>
      </c>
      <c r="S7">
        <v>1</v>
      </c>
      <c r="T7">
        <v>3</v>
      </c>
      <c r="U7">
        <v>2</v>
      </c>
      <c r="AF7" s="3">
        <f>SUMPRODUCT($B$4:$AE$4,B7:AE7)</f>
        <v>162000</v>
      </c>
    </row>
    <row r="8" spans="1:34" ht="17" thickTop="1" x14ac:dyDescent="0.2"/>
    <row r="9" spans="1:34" x14ac:dyDescent="0.2">
      <c r="A9" s="1" t="s">
        <v>1</v>
      </c>
      <c r="AF9" s="1" t="s">
        <v>2</v>
      </c>
      <c r="AH9" s="1" t="s">
        <v>6</v>
      </c>
    </row>
    <row r="10" spans="1:34" x14ac:dyDescent="0.2">
      <c r="A10" t="s">
        <v>46</v>
      </c>
      <c r="L10">
        <v>1</v>
      </c>
      <c r="AF10">
        <f>SUMPRODUCT($B$4:$AE$4,B10:AE10)</f>
        <v>0</v>
      </c>
      <c r="AG10" t="s">
        <v>7</v>
      </c>
      <c r="AH10">
        <v>6000</v>
      </c>
    </row>
    <row r="11" spans="1:34" x14ac:dyDescent="0.2">
      <c r="A11" t="s">
        <v>47</v>
      </c>
      <c r="D11" s="2"/>
      <c r="E11" s="2"/>
      <c r="I11" s="2"/>
      <c r="J11" s="2"/>
      <c r="M11">
        <v>1</v>
      </c>
      <c r="N11" s="2"/>
      <c r="O11" s="2"/>
      <c r="S11" s="2"/>
      <c r="V11" s="2">
        <v>-1</v>
      </c>
      <c r="Z11" s="2"/>
      <c r="AA11" s="2"/>
      <c r="AD11" s="2"/>
      <c r="AF11">
        <f t="shared" ref="AF11:AF39" si="0">SUMPRODUCT($B$4:$AE$4,B11:AE11)</f>
        <v>-6000</v>
      </c>
      <c r="AG11" t="s">
        <v>7</v>
      </c>
      <c r="AH11">
        <v>0</v>
      </c>
    </row>
    <row r="12" spans="1:34" x14ac:dyDescent="0.2">
      <c r="A12" t="s">
        <v>48</v>
      </c>
      <c r="E12" s="2"/>
      <c r="J12" s="2"/>
      <c r="N12">
        <v>1</v>
      </c>
      <c r="O12" s="2"/>
      <c r="V12" s="2"/>
      <c r="W12">
        <v>-1</v>
      </c>
      <c r="AA12" s="2"/>
      <c r="AF12">
        <f t="shared" si="0"/>
        <v>0</v>
      </c>
      <c r="AG12" t="s">
        <v>7</v>
      </c>
      <c r="AH12">
        <v>0</v>
      </c>
    </row>
    <row r="13" spans="1:34" x14ac:dyDescent="0.2">
      <c r="A13" t="s">
        <v>49</v>
      </c>
      <c r="E13" s="2"/>
      <c r="J13" s="2"/>
      <c r="O13" s="2">
        <v>1</v>
      </c>
      <c r="V13" s="2"/>
      <c r="X13">
        <v>-1</v>
      </c>
      <c r="AA13" s="2"/>
      <c r="AF13">
        <f t="shared" si="0"/>
        <v>-20000</v>
      </c>
      <c r="AG13" t="s">
        <v>7</v>
      </c>
      <c r="AH13">
        <v>0</v>
      </c>
    </row>
    <row r="14" spans="1:34" x14ac:dyDescent="0.2">
      <c r="A14" t="s">
        <v>50</v>
      </c>
      <c r="P14">
        <v>1</v>
      </c>
      <c r="Y14">
        <v>-1</v>
      </c>
      <c r="AF14">
        <f t="shared" si="0"/>
        <v>-20000</v>
      </c>
      <c r="AG14" t="s">
        <v>7</v>
      </c>
      <c r="AH14">
        <v>0</v>
      </c>
    </row>
    <row r="15" spans="1:34" x14ac:dyDescent="0.2">
      <c r="A15" t="s">
        <v>51</v>
      </c>
      <c r="Q15">
        <v>1</v>
      </c>
      <c r="Z15">
        <v>-1</v>
      </c>
      <c r="AF15">
        <f t="shared" si="0"/>
        <v>0</v>
      </c>
      <c r="AG15" t="s">
        <v>7</v>
      </c>
      <c r="AH15">
        <v>0</v>
      </c>
    </row>
    <row r="16" spans="1:34" x14ac:dyDescent="0.2">
      <c r="A16" t="s">
        <v>52</v>
      </c>
      <c r="R16">
        <v>1</v>
      </c>
      <c r="AA16">
        <v>-1</v>
      </c>
      <c r="AF16">
        <f t="shared" si="0"/>
        <v>0</v>
      </c>
      <c r="AG16" t="s">
        <v>7</v>
      </c>
      <c r="AH16">
        <v>0</v>
      </c>
    </row>
    <row r="17" spans="1:34" x14ac:dyDescent="0.2">
      <c r="A17" t="s">
        <v>53</v>
      </c>
      <c r="S17">
        <v>1</v>
      </c>
      <c r="AB17">
        <v>-1</v>
      </c>
      <c r="AF17">
        <f t="shared" si="0"/>
        <v>0</v>
      </c>
      <c r="AG17" t="s">
        <v>7</v>
      </c>
      <c r="AH17">
        <v>0</v>
      </c>
    </row>
    <row r="18" spans="1:34" x14ac:dyDescent="0.2">
      <c r="A18" t="s">
        <v>54</v>
      </c>
      <c r="T18">
        <v>1</v>
      </c>
      <c r="AC18">
        <v>-1</v>
      </c>
      <c r="AF18">
        <f t="shared" si="0"/>
        <v>0</v>
      </c>
      <c r="AG18" t="s">
        <v>7</v>
      </c>
      <c r="AH18">
        <v>0</v>
      </c>
    </row>
    <row r="19" spans="1:34" x14ac:dyDescent="0.2">
      <c r="A19" t="s">
        <v>55</v>
      </c>
      <c r="U19">
        <v>1</v>
      </c>
      <c r="AD19">
        <v>-1</v>
      </c>
      <c r="AF19">
        <f t="shared" si="0"/>
        <v>0</v>
      </c>
      <c r="AG19" t="s">
        <v>7</v>
      </c>
      <c r="AH19">
        <v>0</v>
      </c>
    </row>
    <row r="20" spans="1:34" x14ac:dyDescent="0.2">
      <c r="A20" t="s">
        <v>17</v>
      </c>
      <c r="B20">
        <v>-1</v>
      </c>
      <c r="L20">
        <v>1</v>
      </c>
      <c r="V20">
        <v>1</v>
      </c>
      <c r="AF20">
        <f t="shared" si="0"/>
        <v>6000</v>
      </c>
      <c r="AG20" t="s">
        <v>21</v>
      </c>
      <c r="AH20">
        <v>6000</v>
      </c>
    </row>
    <row r="21" spans="1:34" x14ac:dyDescent="0.2">
      <c r="A21" t="s">
        <v>19</v>
      </c>
      <c r="C21">
        <v>-1</v>
      </c>
      <c r="M21">
        <v>1</v>
      </c>
      <c r="V21">
        <v>-1</v>
      </c>
      <c r="W21">
        <v>1</v>
      </c>
      <c r="AF21">
        <f t="shared" si="0"/>
        <v>0</v>
      </c>
      <c r="AG21" t="s">
        <v>21</v>
      </c>
      <c r="AH21">
        <v>0</v>
      </c>
    </row>
    <row r="22" spans="1:34" x14ac:dyDescent="0.2">
      <c r="A22" t="s">
        <v>20</v>
      </c>
      <c r="D22">
        <v>-1</v>
      </c>
      <c r="N22">
        <v>1</v>
      </c>
      <c r="W22">
        <v>-1</v>
      </c>
      <c r="X22">
        <v>1</v>
      </c>
      <c r="AF22">
        <f t="shared" si="0"/>
        <v>0</v>
      </c>
      <c r="AG22" t="s">
        <v>21</v>
      </c>
      <c r="AH22">
        <v>0</v>
      </c>
    </row>
    <row r="23" spans="1:34" x14ac:dyDescent="0.2">
      <c r="A23" t="s">
        <v>18</v>
      </c>
      <c r="E23">
        <v>-1</v>
      </c>
      <c r="O23">
        <v>1</v>
      </c>
      <c r="X23">
        <v>-1</v>
      </c>
      <c r="Y23">
        <v>1</v>
      </c>
      <c r="AF23">
        <f t="shared" si="0"/>
        <v>0</v>
      </c>
      <c r="AG23" t="s">
        <v>21</v>
      </c>
      <c r="AH23">
        <v>0</v>
      </c>
    </row>
    <row r="24" spans="1:34" x14ac:dyDescent="0.2">
      <c r="A24" t="s">
        <v>56</v>
      </c>
      <c r="F24">
        <v>-1</v>
      </c>
      <c r="P24">
        <v>1</v>
      </c>
      <c r="Y24">
        <v>-1</v>
      </c>
      <c r="Z24">
        <v>1</v>
      </c>
      <c r="AF24">
        <f t="shared" si="0"/>
        <v>0</v>
      </c>
      <c r="AG24" t="s">
        <v>21</v>
      </c>
      <c r="AH24">
        <v>0</v>
      </c>
    </row>
    <row r="25" spans="1:34" x14ac:dyDescent="0.2">
      <c r="A25" t="s">
        <v>57</v>
      </c>
      <c r="G25">
        <v>-1</v>
      </c>
      <c r="Q25">
        <v>1</v>
      </c>
      <c r="Z25">
        <v>-1</v>
      </c>
      <c r="AA25">
        <v>1</v>
      </c>
      <c r="AF25">
        <f t="shared" si="0"/>
        <v>0</v>
      </c>
      <c r="AG25" t="s">
        <v>21</v>
      </c>
      <c r="AH25">
        <v>0</v>
      </c>
    </row>
    <row r="26" spans="1:34" x14ac:dyDescent="0.2">
      <c r="A26" t="s">
        <v>58</v>
      </c>
      <c r="H26">
        <v>-1</v>
      </c>
      <c r="R26">
        <v>1</v>
      </c>
      <c r="AA26">
        <v>-1</v>
      </c>
      <c r="AB26">
        <v>1</v>
      </c>
      <c r="AF26">
        <f t="shared" si="0"/>
        <v>0</v>
      </c>
      <c r="AG26" t="s">
        <v>21</v>
      </c>
      <c r="AH26">
        <v>0</v>
      </c>
    </row>
    <row r="27" spans="1:34" x14ac:dyDescent="0.2">
      <c r="A27" t="s">
        <v>59</v>
      </c>
      <c r="I27">
        <v>-1</v>
      </c>
      <c r="S27">
        <v>1</v>
      </c>
      <c r="AB27">
        <v>-1</v>
      </c>
      <c r="AC27">
        <v>1</v>
      </c>
      <c r="AF27">
        <f t="shared" si="0"/>
        <v>0</v>
      </c>
      <c r="AG27" t="s">
        <v>21</v>
      </c>
      <c r="AH27">
        <v>0</v>
      </c>
    </row>
    <row r="28" spans="1:34" x14ac:dyDescent="0.2">
      <c r="A28" t="s">
        <v>60</v>
      </c>
      <c r="J28">
        <v>-1</v>
      </c>
      <c r="T28">
        <v>1</v>
      </c>
      <c r="AC28">
        <v>-1</v>
      </c>
      <c r="AD28">
        <v>1</v>
      </c>
      <c r="AF28">
        <f t="shared" si="0"/>
        <v>0</v>
      </c>
      <c r="AG28" t="s">
        <v>21</v>
      </c>
      <c r="AH28">
        <v>0</v>
      </c>
    </row>
    <row r="29" spans="1:34" x14ac:dyDescent="0.2">
      <c r="A29" t="s">
        <v>61</v>
      </c>
      <c r="K29">
        <v>-1</v>
      </c>
      <c r="U29">
        <v>1</v>
      </c>
      <c r="AD29">
        <v>-1</v>
      </c>
      <c r="AE29">
        <v>1</v>
      </c>
      <c r="AF29">
        <f t="shared" si="0"/>
        <v>0</v>
      </c>
      <c r="AG29" t="s">
        <v>21</v>
      </c>
      <c r="AH29">
        <v>0</v>
      </c>
    </row>
    <row r="30" spans="1:34" x14ac:dyDescent="0.2">
      <c r="A30" t="s">
        <v>62</v>
      </c>
      <c r="V30">
        <v>1</v>
      </c>
      <c r="AF30">
        <f t="shared" si="0"/>
        <v>6000</v>
      </c>
      <c r="AG30" t="s">
        <v>7</v>
      </c>
      <c r="AH30">
        <v>20000</v>
      </c>
    </row>
    <row r="31" spans="1:34" x14ac:dyDescent="0.2">
      <c r="A31" t="s">
        <v>63</v>
      </c>
      <c r="W31">
        <v>1</v>
      </c>
      <c r="AF31">
        <f t="shared" si="0"/>
        <v>6000</v>
      </c>
      <c r="AG31" t="s">
        <v>7</v>
      </c>
      <c r="AH31">
        <v>20000</v>
      </c>
    </row>
    <row r="32" spans="1:34" x14ac:dyDescent="0.2">
      <c r="A32" t="s">
        <v>64</v>
      </c>
      <c r="X32">
        <v>1</v>
      </c>
      <c r="AF32">
        <f t="shared" si="0"/>
        <v>20000</v>
      </c>
      <c r="AG32" t="s">
        <v>7</v>
      </c>
      <c r="AH32">
        <v>20000</v>
      </c>
    </row>
    <row r="33" spans="1:34" x14ac:dyDescent="0.2">
      <c r="A33" t="s">
        <v>65</v>
      </c>
      <c r="Y33">
        <v>1</v>
      </c>
      <c r="AF33">
        <f t="shared" si="0"/>
        <v>20000</v>
      </c>
      <c r="AG33" t="s">
        <v>7</v>
      </c>
      <c r="AH33">
        <v>20000</v>
      </c>
    </row>
    <row r="34" spans="1:34" x14ac:dyDescent="0.2">
      <c r="A34" t="s">
        <v>66</v>
      </c>
      <c r="Z34">
        <v>1</v>
      </c>
      <c r="AF34">
        <f t="shared" si="0"/>
        <v>20000</v>
      </c>
      <c r="AG34" t="s">
        <v>7</v>
      </c>
      <c r="AH34">
        <v>20000</v>
      </c>
    </row>
    <row r="35" spans="1:34" x14ac:dyDescent="0.2">
      <c r="A35" t="s">
        <v>67</v>
      </c>
      <c r="AA35">
        <v>1</v>
      </c>
      <c r="AF35">
        <f t="shared" si="0"/>
        <v>20000</v>
      </c>
      <c r="AG35" t="s">
        <v>7</v>
      </c>
      <c r="AH35">
        <v>20000</v>
      </c>
    </row>
    <row r="36" spans="1:34" x14ac:dyDescent="0.2">
      <c r="A36" t="s">
        <v>68</v>
      </c>
      <c r="AB36">
        <v>1</v>
      </c>
      <c r="AF36">
        <f t="shared" si="0"/>
        <v>0</v>
      </c>
      <c r="AG36" t="s">
        <v>7</v>
      </c>
      <c r="AH36">
        <v>20000</v>
      </c>
    </row>
    <row r="37" spans="1:34" x14ac:dyDescent="0.2">
      <c r="A37" t="s">
        <v>69</v>
      </c>
      <c r="AC37">
        <v>1</v>
      </c>
      <c r="AF37">
        <f t="shared" si="0"/>
        <v>20000</v>
      </c>
      <c r="AG37" t="s">
        <v>7</v>
      </c>
      <c r="AH37">
        <v>20000</v>
      </c>
    </row>
    <row r="38" spans="1:34" x14ac:dyDescent="0.2">
      <c r="A38" t="s">
        <v>70</v>
      </c>
      <c r="AD38">
        <v>1</v>
      </c>
      <c r="AF38">
        <f t="shared" si="0"/>
        <v>0</v>
      </c>
      <c r="AG38" t="s">
        <v>7</v>
      </c>
      <c r="AH38">
        <v>20000</v>
      </c>
    </row>
    <row r="39" spans="1:34" x14ac:dyDescent="0.2">
      <c r="A39" t="s">
        <v>71</v>
      </c>
      <c r="AE39">
        <v>1</v>
      </c>
      <c r="AF39">
        <f t="shared" si="0"/>
        <v>0</v>
      </c>
      <c r="AG39" t="s">
        <v>7</v>
      </c>
      <c r="AH39">
        <v>20000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Computer Service</vt:lpstr>
      <vt:lpstr>Wheat Warehouse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2020-08-18T02:03:33Z</dcterms:created>
  <dcterms:modified xsi:type="dcterms:W3CDTF">2020-10-07T03:49:34Z</dcterms:modified>
</cp:coreProperties>
</file>