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Fall_2020/Brooks_MAT361_Fall_20/Solvers_MAT361_F20/Worksheet_Solvers/"/>
    </mc:Choice>
  </mc:AlternateContent>
  <xr:revisionPtr revIDLastSave="0" documentId="13_ncr:1_{C73F36DF-301D-764D-8851-92F504D9CA8E}" xr6:coauthVersionLast="45" xr6:coauthVersionMax="45" xr10:uidLastSave="{00000000-0000-0000-0000-000000000000}"/>
  <bookViews>
    <workbookView xWindow="0" yWindow="460" windowWidth="28800" windowHeight="17540" activeTab="2" xr2:uid="{177E70D1-3CBD-0942-8C72-02E0D69E5187}"/>
  </bookViews>
  <sheets>
    <sheet name="Monthly Production" sheetId="1" r:id="rId1"/>
    <sheet name="James Beerd" sheetId="6" r:id="rId2"/>
    <sheet name="Trucks and Cars" sheetId="7" r:id="rId3"/>
  </sheets>
  <definedNames>
    <definedName name="solver_adj" localSheetId="1" hidden="1">'James Beerd'!$B$4:$M$4</definedName>
    <definedName name="solver_adj" localSheetId="0" hidden="1">'Monthly Production'!$B$4:$I$4</definedName>
    <definedName name="solver_adj" localSheetId="2" hidden="1">'Trucks and Cars'!$B$4:$M$4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1" hidden="1">2</definedName>
    <definedName name="solver_eng" localSheetId="0" hidden="1">2</definedName>
    <definedName name="solver_eng" localSheetId="2" hidden="1">2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lhs1" localSheetId="1" hidden="1">'James Beerd'!$N$10:$N$15</definedName>
    <definedName name="solver_lhs1" localSheetId="0" hidden="1">'Monthly Production'!$J$10:$J$13</definedName>
    <definedName name="solver_lhs1" localSheetId="2" hidden="1">'Trucks and Cars'!$N$10:$N$13</definedName>
    <definedName name="solver_lhs2" localSheetId="1" hidden="1">'James Beerd'!$N$16:$N$18</definedName>
    <definedName name="solver_lhs2" localSheetId="0" hidden="1">'Monthly Production'!$J$13:$J$15</definedName>
    <definedName name="solver_lhs2" localSheetId="2" hidden="1">'Trucks and Cars'!$N$14:$N$21</definedName>
    <definedName name="solver_lhs3" localSheetId="2" hidden="1">'Trucks and Cars'!$N$22:$N$23</definedName>
    <definedName name="solver_lin" localSheetId="1" hidden="1">1</definedName>
    <definedName name="solver_lin" localSheetId="0" hidden="1">1</definedName>
    <definedName name="solver_lin" localSheetId="2" hidden="1">1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neg" localSheetId="1" hidden="1">1</definedName>
    <definedName name="solver_neg" localSheetId="0" hidden="1">1</definedName>
    <definedName name="solver_neg" localSheetId="2" hidden="1">1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um" localSheetId="1" hidden="1">2</definedName>
    <definedName name="solver_num" localSheetId="0" hidden="1">1</definedName>
    <definedName name="solver_num" localSheetId="2" hidden="1">3</definedName>
    <definedName name="solver_opt" localSheetId="1" hidden="1">'James Beerd'!$N$7</definedName>
    <definedName name="solver_opt" localSheetId="0" hidden="1">'Monthly Production'!$J$7</definedName>
    <definedName name="solver_opt" localSheetId="2" hidden="1">'Trucks and Cars'!$N$7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el1" localSheetId="1" hidden="1">2</definedName>
    <definedName name="solver_rel1" localSheetId="0" hidden="1">2</definedName>
    <definedName name="solver_rel1" localSheetId="2" hidden="1">2</definedName>
    <definedName name="solver_rel2" localSheetId="1" hidden="1">1</definedName>
    <definedName name="solver_rel2" localSheetId="0" hidden="1">3</definedName>
    <definedName name="solver_rel2" localSheetId="2" hidden="1">1</definedName>
    <definedName name="solver_rel3" localSheetId="2" hidden="1">3</definedName>
    <definedName name="solver_rhs1" localSheetId="1" hidden="1">'James Beerd'!$P$10:$P$15</definedName>
    <definedName name="solver_rhs1" localSheetId="0" hidden="1">'Monthly Production'!$L$10:$L$13</definedName>
    <definedName name="solver_rhs1" localSheetId="2" hidden="1">'Trucks and Cars'!$P$10:$P$13</definedName>
    <definedName name="solver_rhs2" localSheetId="1" hidden="1">'James Beerd'!$P$16:$P$18</definedName>
    <definedName name="solver_rhs2" localSheetId="0" hidden="1">'Monthly Production'!$L$13:$L$15</definedName>
    <definedName name="solver_rhs2" localSheetId="2" hidden="1">'Trucks and Cars'!$P$14:$P$21</definedName>
    <definedName name="solver_rhs3" localSheetId="2" hidden="1">'Trucks and Cars'!$P$22:$P$23</definedName>
    <definedName name="solver_rlx" localSheetId="1" hidden="1">2</definedName>
    <definedName name="solver_rlx" localSheetId="0" hidden="1">1</definedName>
    <definedName name="solver_rlx" localSheetId="2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scl" localSheetId="1" hidden="1">1</definedName>
    <definedName name="solver_scl" localSheetId="0" hidden="1">2</definedName>
    <definedName name="solver_scl" localSheetId="2" hidden="1">1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ol" localSheetId="1" hidden="1">0.01</definedName>
    <definedName name="solver_tol" localSheetId="0" hidden="1">0.01</definedName>
    <definedName name="solver_tol" localSheetId="2" hidden="1">0.01</definedName>
    <definedName name="solver_typ" localSheetId="1" hidden="1">2</definedName>
    <definedName name="solver_typ" localSheetId="0" hidden="1">2</definedName>
    <definedName name="solver_typ" localSheetId="2" hidden="1">2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1" hidden="1">2</definedName>
    <definedName name="solver_ver" localSheetId="0" hidden="1">2</definedName>
    <definedName name="solver_ver" localSheetId="2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7" l="1"/>
  <c r="N23" i="7"/>
  <c r="N11" i="7"/>
  <c r="N12" i="7"/>
  <c r="N13" i="7"/>
  <c r="N14" i="7"/>
  <c r="N15" i="7"/>
  <c r="N16" i="7"/>
  <c r="N17" i="7"/>
  <c r="N18" i="7"/>
  <c r="N19" i="7"/>
  <c r="N20" i="7"/>
  <c r="N21" i="7"/>
  <c r="N22" i="7"/>
  <c r="N10" i="7"/>
  <c r="N11" i="6"/>
  <c r="N12" i="6"/>
  <c r="N13" i="6"/>
  <c r="N14" i="6"/>
  <c r="N15" i="6"/>
  <c r="N16" i="6"/>
  <c r="N17" i="6"/>
  <c r="N18" i="6"/>
  <c r="N10" i="6"/>
  <c r="N7" i="6"/>
  <c r="J11" i="1"/>
  <c r="J10" i="1"/>
  <c r="J7" i="1"/>
  <c r="J12" i="1" l="1"/>
  <c r="J13" i="1"/>
</calcChain>
</file>

<file path=xl/sharedStrings.xml><?xml version="1.0" encoding="utf-8"?>
<sst xmlns="http://schemas.openxmlformats.org/spreadsheetml/2006/main" count="113" uniqueCount="67">
  <si>
    <t xml:space="preserve">Variables: </t>
  </si>
  <si>
    <t xml:space="preserve">Constraints: </t>
  </si>
  <si>
    <t>Totals:</t>
  </si>
  <si>
    <t>Values:</t>
  </si>
  <si>
    <t xml:space="preserve">Obj Function: </t>
  </si>
  <si>
    <t>Total:</t>
  </si>
  <si>
    <t>Required:</t>
  </si>
  <si>
    <t>&lt;=</t>
  </si>
  <si>
    <t>x1</t>
  </si>
  <si>
    <t>x2</t>
  </si>
  <si>
    <t>x3</t>
  </si>
  <si>
    <t>x4</t>
  </si>
  <si>
    <t>i1</t>
  </si>
  <si>
    <t>i2</t>
  </si>
  <si>
    <t>i3</t>
  </si>
  <si>
    <t>i4</t>
  </si>
  <si>
    <t>Costs (Min)</t>
  </si>
  <si>
    <t>Inventory Month 1</t>
  </si>
  <si>
    <t>Inventory Month 4</t>
  </si>
  <si>
    <t>Inventory Month 2</t>
  </si>
  <si>
    <t>Inventory Month 3</t>
  </si>
  <si>
    <t>=</t>
  </si>
  <si>
    <t>Optimal Solution to the Monthly Production Problem (Section 3.10, Number 1)</t>
  </si>
  <si>
    <t>Optimal Solution to the Cake Production Problem (Section 3.10, Number 2)</t>
  </si>
  <si>
    <t>xc1</t>
  </si>
  <si>
    <t>xc2</t>
  </si>
  <si>
    <t>xc3</t>
  </si>
  <si>
    <t>xb1</t>
  </si>
  <si>
    <t>xb2</t>
  </si>
  <si>
    <t>xb3</t>
  </si>
  <si>
    <t>ic1</t>
  </si>
  <si>
    <t>ic2</t>
  </si>
  <si>
    <t>ic3</t>
  </si>
  <si>
    <t>ib1</t>
  </si>
  <si>
    <t>ib2</t>
  </si>
  <si>
    <t>ib3</t>
  </si>
  <si>
    <t>Inventory Cheesescake 1</t>
  </si>
  <si>
    <t>Inventory Black Forest 1</t>
  </si>
  <si>
    <t>Inventory Black Forest 3</t>
  </si>
  <si>
    <t>Inventory Black Forest 2</t>
  </si>
  <si>
    <t>Inventory Cheesescake 3</t>
  </si>
  <si>
    <t>Inventory Cheesescake 2</t>
  </si>
  <si>
    <t>Monthly Max</t>
  </si>
  <si>
    <t>Optimal Solution to the Trucks and Cars Production Problem (Section 3.10, Number 3)</t>
  </si>
  <si>
    <t>Truck Inventory 1</t>
  </si>
  <si>
    <t>Truck Inventory 2</t>
  </si>
  <si>
    <t>Car Inventory 1</t>
  </si>
  <si>
    <t>Car Inventory 2</t>
  </si>
  <si>
    <t>Max Production 1</t>
  </si>
  <si>
    <t>Max Production 2</t>
  </si>
  <si>
    <t>Steel to Truck 1</t>
  </si>
  <si>
    <t>Steel to Truck 2</t>
  </si>
  <si>
    <t>Steel to Car 1</t>
  </si>
  <si>
    <t>Steel to Car 2</t>
  </si>
  <si>
    <t>MPG Requirements 1</t>
  </si>
  <si>
    <t>MPG Requirements 2</t>
  </si>
  <si>
    <t>xt1</t>
  </si>
  <si>
    <t>xt2</t>
  </si>
  <si>
    <t>it1</t>
  </si>
  <si>
    <t>it2</t>
  </si>
  <si>
    <t>st1</t>
  </si>
  <si>
    <t>st2</t>
  </si>
  <si>
    <t>sc1</t>
  </si>
  <si>
    <t>sc2</t>
  </si>
  <si>
    <t>Max Steel 1</t>
  </si>
  <si>
    <t>Max Steel 2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</si>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</sst>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L13"/>
  <sheetViews>
    <sheetView workbookViewId="0">
      <selection activeCell="A2" sqref="A2"/>
    </sheetView>
  </sheetViews>
  <sheetFormatPr baseColWidth="10" defaultRowHeight="16" x14ac:dyDescent="0.2"/>
  <cols>
    <col min="1" max="1" width="19.1640625" customWidth="1"/>
    <col min="2" max="9" width="5.83203125" customWidth="1"/>
    <col min="11" max="11" width="3.6640625" customWidth="1"/>
  </cols>
  <sheetData>
    <row r="1" spans="1:12" x14ac:dyDescent="0.2">
      <c r="A1" s="1" t="s">
        <v>22</v>
      </c>
      <c r="C1" s="1"/>
      <c r="G1" s="1"/>
    </row>
    <row r="3" spans="1:12" x14ac:dyDescent="0.2">
      <c r="A3" s="1" t="s">
        <v>0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1:12" x14ac:dyDescent="0.2">
      <c r="A4" s="1" t="s">
        <v>3</v>
      </c>
      <c r="B4">
        <v>115</v>
      </c>
      <c r="C4">
        <v>0</v>
      </c>
      <c r="D4">
        <v>170</v>
      </c>
      <c r="E4">
        <v>0</v>
      </c>
      <c r="F4">
        <v>65</v>
      </c>
      <c r="G4">
        <v>0</v>
      </c>
      <c r="H4">
        <v>70</v>
      </c>
      <c r="I4">
        <v>0</v>
      </c>
    </row>
    <row r="6" spans="1:12" ht="17" thickBot="1" x14ac:dyDescent="0.25">
      <c r="A6" s="1" t="s">
        <v>4</v>
      </c>
      <c r="J6" s="1" t="s">
        <v>5</v>
      </c>
    </row>
    <row r="7" spans="1:12" ht="18" thickTop="1" thickBot="1" x14ac:dyDescent="0.25">
      <c r="A7" t="s">
        <v>16</v>
      </c>
      <c r="B7">
        <v>5</v>
      </c>
      <c r="C7">
        <v>8</v>
      </c>
      <c r="D7">
        <v>4</v>
      </c>
      <c r="E7">
        <v>7</v>
      </c>
      <c r="F7">
        <v>2</v>
      </c>
      <c r="G7">
        <v>2</v>
      </c>
      <c r="H7">
        <v>2</v>
      </c>
      <c r="I7">
        <v>-4</v>
      </c>
      <c r="J7" s="3">
        <f>SUMPRODUCT($B$4:$I$4,B7:I7)</f>
        <v>1525</v>
      </c>
    </row>
    <row r="8" spans="1:12" ht="17" thickTop="1" x14ac:dyDescent="0.2"/>
    <row r="9" spans="1:12" x14ac:dyDescent="0.2">
      <c r="A9" s="1" t="s">
        <v>1</v>
      </c>
      <c r="J9" s="1" t="s">
        <v>2</v>
      </c>
      <c r="L9" s="1" t="s">
        <v>6</v>
      </c>
    </row>
    <row r="10" spans="1:12" x14ac:dyDescent="0.2">
      <c r="A10" t="s">
        <v>17</v>
      </c>
      <c r="B10">
        <v>1</v>
      </c>
      <c r="F10">
        <v>-1</v>
      </c>
      <c r="J10">
        <f>SUMPRODUCT($B$4:$I$4,B10:I10)</f>
        <v>50</v>
      </c>
      <c r="K10" t="s">
        <v>21</v>
      </c>
      <c r="L10">
        <v>50</v>
      </c>
    </row>
    <row r="11" spans="1:12" x14ac:dyDescent="0.2">
      <c r="A11" t="s">
        <v>19</v>
      </c>
      <c r="C11">
        <v>1</v>
      </c>
      <c r="D11" s="2"/>
      <c r="E11" s="2"/>
      <c r="F11">
        <v>1</v>
      </c>
      <c r="G11">
        <v>-1</v>
      </c>
      <c r="H11" s="2"/>
      <c r="I11" s="2"/>
      <c r="J11">
        <f>SUMPRODUCT($B$4:$I$4,B11:I11)</f>
        <v>65</v>
      </c>
      <c r="K11" t="s">
        <v>21</v>
      </c>
      <c r="L11">
        <v>65</v>
      </c>
    </row>
    <row r="12" spans="1:12" x14ac:dyDescent="0.2">
      <c r="A12" t="s">
        <v>20</v>
      </c>
      <c r="D12">
        <v>1</v>
      </c>
      <c r="E12" s="2"/>
      <c r="G12">
        <v>1</v>
      </c>
      <c r="H12">
        <v>-1</v>
      </c>
      <c r="I12" s="2"/>
      <c r="J12">
        <f>SUMPRODUCT($B$4:$I$4,B12:I12)</f>
        <v>100</v>
      </c>
      <c r="K12" t="s">
        <v>21</v>
      </c>
      <c r="L12">
        <v>100</v>
      </c>
    </row>
    <row r="13" spans="1:12" x14ac:dyDescent="0.2">
      <c r="A13" t="s">
        <v>18</v>
      </c>
      <c r="E13" s="2">
        <v>1</v>
      </c>
      <c r="H13">
        <v>1</v>
      </c>
      <c r="I13" s="2">
        <v>-1</v>
      </c>
      <c r="J13">
        <f>SUMPRODUCT($B$4:$I$4,B13:I13)</f>
        <v>70</v>
      </c>
      <c r="K13" t="s">
        <v>21</v>
      </c>
      <c r="L13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F000-C40D-4844-9AB6-35E1C459B3BB}">
  <dimension ref="A1:P18"/>
  <sheetViews>
    <sheetView workbookViewId="0">
      <selection activeCell="G30" sqref="G30"/>
    </sheetView>
  </sheetViews>
  <sheetFormatPr baseColWidth="10" defaultRowHeight="16" x14ac:dyDescent="0.2"/>
  <cols>
    <col min="1" max="1" width="22.33203125" customWidth="1"/>
    <col min="2" max="13" width="5.83203125" customWidth="1"/>
    <col min="15" max="15" width="3.6640625" customWidth="1"/>
  </cols>
  <sheetData>
    <row r="1" spans="1:16" x14ac:dyDescent="0.2">
      <c r="A1" s="1" t="s">
        <v>23</v>
      </c>
      <c r="C1" s="1"/>
      <c r="G1" s="1"/>
      <c r="H1" s="1"/>
      <c r="L1" s="1"/>
    </row>
    <row r="3" spans="1:16" x14ac:dyDescent="0.2">
      <c r="A3" s="1" t="s">
        <v>0</v>
      </c>
      <c r="B3" t="s">
        <v>24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</row>
    <row r="4" spans="1:16" x14ac:dyDescent="0.2">
      <c r="A4" s="1" t="s">
        <v>3</v>
      </c>
      <c r="B4">
        <v>40</v>
      </c>
      <c r="C4">
        <v>30</v>
      </c>
      <c r="D4">
        <v>20</v>
      </c>
      <c r="E4">
        <v>25</v>
      </c>
      <c r="F4">
        <v>35</v>
      </c>
      <c r="G4">
        <v>0</v>
      </c>
      <c r="H4">
        <v>0</v>
      </c>
      <c r="I4">
        <v>0</v>
      </c>
      <c r="J4">
        <v>0</v>
      </c>
      <c r="K4">
        <v>5</v>
      </c>
      <c r="L4">
        <v>10</v>
      </c>
      <c r="M4">
        <v>0</v>
      </c>
    </row>
    <row r="6" spans="1:16" ht="17" thickBot="1" x14ac:dyDescent="0.25">
      <c r="A6" s="1" t="s">
        <v>4</v>
      </c>
      <c r="N6" s="1" t="s">
        <v>5</v>
      </c>
    </row>
    <row r="7" spans="1:16" ht="18" thickTop="1" thickBot="1" x14ac:dyDescent="0.25">
      <c r="A7" t="s">
        <v>16</v>
      </c>
      <c r="B7">
        <v>3</v>
      </c>
      <c r="C7">
        <v>3.4</v>
      </c>
      <c r="D7">
        <v>3.8</v>
      </c>
      <c r="E7">
        <v>2.5</v>
      </c>
      <c r="F7">
        <v>2.8</v>
      </c>
      <c r="G7">
        <v>3.4</v>
      </c>
      <c r="H7">
        <v>0.5</v>
      </c>
      <c r="I7">
        <v>0.5</v>
      </c>
      <c r="J7">
        <v>0.5</v>
      </c>
      <c r="K7">
        <v>0.4</v>
      </c>
      <c r="L7">
        <v>0.4</v>
      </c>
      <c r="M7">
        <v>0.4</v>
      </c>
      <c r="N7" s="3">
        <f>SUMPRODUCT($B$4:$M$4,B7:M7)</f>
        <v>464.5</v>
      </c>
    </row>
    <row r="8" spans="1:16" ht="17" thickTop="1" x14ac:dyDescent="0.2"/>
    <row r="9" spans="1:16" x14ac:dyDescent="0.2">
      <c r="A9" s="1" t="s">
        <v>1</v>
      </c>
      <c r="N9" s="1" t="s">
        <v>2</v>
      </c>
      <c r="P9" s="1" t="s">
        <v>6</v>
      </c>
    </row>
    <row r="10" spans="1:16" x14ac:dyDescent="0.2">
      <c r="A10" t="s">
        <v>36</v>
      </c>
      <c r="B10">
        <v>1</v>
      </c>
      <c r="H10">
        <v>-1</v>
      </c>
      <c r="N10">
        <f>SUMPRODUCT($B$4:$M$4,B10:M10)</f>
        <v>40</v>
      </c>
      <c r="O10" t="s">
        <v>21</v>
      </c>
      <c r="P10">
        <v>40</v>
      </c>
    </row>
    <row r="11" spans="1:16" x14ac:dyDescent="0.2">
      <c r="A11" t="s">
        <v>41</v>
      </c>
      <c r="C11">
        <v>1</v>
      </c>
      <c r="D11" s="2"/>
      <c r="E11" s="2"/>
      <c r="H11">
        <v>1</v>
      </c>
      <c r="I11" s="2">
        <v>-1</v>
      </c>
      <c r="J11" s="2"/>
      <c r="M11" s="2"/>
      <c r="N11">
        <f t="shared" ref="N11:N18" si="0">SUMPRODUCT($B$4:$M$4,B11:M11)</f>
        <v>30</v>
      </c>
      <c r="O11" t="s">
        <v>21</v>
      </c>
      <c r="P11">
        <v>30</v>
      </c>
    </row>
    <row r="12" spans="1:16" x14ac:dyDescent="0.2">
      <c r="A12" t="s">
        <v>40</v>
      </c>
      <c r="D12">
        <v>1</v>
      </c>
      <c r="E12" s="2"/>
      <c r="I12">
        <v>1</v>
      </c>
      <c r="J12" s="2">
        <v>-1</v>
      </c>
      <c r="N12">
        <f t="shared" si="0"/>
        <v>20</v>
      </c>
      <c r="O12" t="s">
        <v>21</v>
      </c>
      <c r="P12">
        <v>20</v>
      </c>
    </row>
    <row r="13" spans="1:16" x14ac:dyDescent="0.2">
      <c r="A13" t="s">
        <v>37</v>
      </c>
      <c r="E13" s="2">
        <v>1</v>
      </c>
      <c r="J13" s="2"/>
      <c r="K13">
        <v>-1</v>
      </c>
      <c r="N13">
        <f t="shared" si="0"/>
        <v>20</v>
      </c>
      <c r="O13" t="s">
        <v>21</v>
      </c>
      <c r="P13">
        <v>20</v>
      </c>
    </row>
    <row r="14" spans="1:16" x14ac:dyDescent="0.2">
      <c r="A14" t="s">
        <v>39</v>
      </c>
      <c r="F14">
        <v>1</v>
      </c>
      <c r="K14">
        <v>1</v>
      </c>
      <c r="L14">
        <v>-1</v>
      </c>
      <c r="N14">
        <f t="shared" si="0"/>
        <v>30</v>
      </c>
      <c r="O14" t="s">
        <v>21</v>
      </c>
      <c r="P14">
        <v>30</v>
      </c>
    </row>
    <row r="15" spans="1:16" x14ac:dyDescent="0.2">
      <c r="A15" t="s">
        <v>38</v>
      </c>
      <c r="G15">
        <v>1</v>
      </c>
      <c r="L15">
        <v>1</v>
      </c>
      <c r="M15">
        <v>-1</v>
      </c>
      <c r="N15">
        <f t="shared" si="0"/>
        <v>10</v>
      </c>
      <c r="O15" t="s">
        <v>21</v>
      </c>
      <c r="P15">
        <v>10</v>
      </c>
    </row>
    <row r="16" spans="1:16" x14ac:dyDescent="0.2">
      <c r="A16" t="s">
        <v>42</v>
      </c>
      <c r="B16">
        <v>1</v>
      </c>
      <c r="E16">
        <v>1</v>
      </c>
      <c r="N16">
        <f t="shared" si="0"/>
        <v>65</v>
      </c>
      <c r="O16" t="s">
        <v>7</v>
      </c>
      <c r="P16">
        <v>65</v>
      </c>
    </row>
    <row r="17" spans="1:16" x14ac:dyDescent="0.2">
      <c r="A17" t="s">
        <v>42</v>
      </c>
      <c r="C17">
        <v>1</v>
      </c>
      <c r="F17">
        <v>1</v>
      </c>
      <c r="N17">
        <f t="shared" si="0"/>
        <v>65</v>
      </c>
      <c r="O17" t="s">
        <v>7</v>
      </c>
      <c r="P17">
        <v>65</v>
      </c>
    </row>
    <row r="18" spans="1:16" x14ac:dyDescent="0.2">
      <c r="A18" t="s">
        <v>42</v>
      </c>
      <c r="D18">
        <v>1</v>
      </c>
      <c r="G18">
        <v>1</v>
      </c>
      <c r="N18">
        <f t="shared" si="0"/>
        <v>20</v>
      </c>
      <c r="O18" t="s">
        <v>7</v>
      </c>
      <c r="P18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48B5-7F78-1547-A595-DE03C546AA1F}">
  <dimension ref="A1:P23"/>
  <sheetViews>
    <sheetView tabSelected="1" workbookViewId="0">
      <selection activeCell="N32" sqref="N32"/>
    </sheetView>
  </sheetViews>
  <sheetFormatPr baseColWidth="10" defaultRowHeight="16" x14ac:dyDescent="0.2"/>
  <cols>
    <col min="1" max="1" width="22.33203125" customWidth="1"/>
    <col min="2" max="13" width="5.83203125" customWidth="1"/>
    <col min="15" max="15" width="3.6640625" customWidth="1"/>
  </cols>
  <sheetData>
    <row r="1" spans="1:16" x14ac:dyDescent="0.2">
      <c r="A1" s="1" t="s">
        <v>43</v>
      </c>
      <c r="C1" s="1"/>
      <c r="G1" s="1"/>
      <c r="H1" s="1"/>
      <c r="L1" s="1"/>
    </row>
    <row r="3" spans="1:16" x14ac:dyDescent="0.2">
      <c r="A3" s="1" t="s">
        <v>0</v>
      </c>
      <c r="B3" t="s">
        <v>56</v>
      </c>
      <c r="C3" t="s">
        <v>57</v>
      </c>
      <c r="D3" t="s">
        <v>24</v>
      </c>
      <c r="E3" t="s">
        <v>25</v>
      </c>
      <c r="F3" t="s">
        <v>58</v>
      </c>
      <c r="G3" t="s">
        <v>59</v>
      </c>
      <c r="H3" t="s">
        <v>30</v>
      </c>
      <c r="I3" t="s">
        <v>31</v>
      </c>
      <c r="J3" t="s">
        <v>60</v>
      </c>
      <c r="K3" t="s">
        <v>61</v>
      </c>
      <c r="L3" t="s">
        <v>62</v>
      </c>
      <c r="M3" t="s">
        <v>63</v>
      </c>
    </row>
    <row r="4" spans="1:16" x14ac:dyDescent="0.2">
      <c r="A4" s="1" t="s">
        <v>3</v>
      </c>
      <c r="B4">
        <v>400.00000000000011</v>
      </c>
      <c r="C4">
        <v>199.99999999999989</v>
      </c>
      <c r="D4">
        <v>600</v>
      </c>
      <c r="E4">
        <v>300</v>
      </c>
      <c r="F4">
        <v>100.00000000000011</v>
      </c>
      <c r="G4">
        <v>0</v>
      </c>
      <c r="H4">
        <v>0</v>
      </c>
      <c r="I4">
        <v>0</v>
      </c>
      <c r="J4">
        <v>800.00000000000023</v>
      </c>
      <c r="K4">
        <v>399.99999999999977</v>
      </c>
      <c r="L4">
        <v>600</v>
      </c>
      <c r="M4">
        <v>300</v>
      </c>
    </row>
    <row r="6" spans="1:16" ht="17" thickBot="1" x14ac:dyDescent="0.25">
      <c r="A6" s="1" t="s">
        <v>4</v>
      </c>
      <c r="N6" s="1" t="s">
        <v>5</v>
      </c>
    </row>
    <row r="7" spans="1:16" ht="18" thickTop="1" thickBot="1" x14ac:dyDescent="0.25">
      <c r="A7" t="s">
        <v>16</v>
      </c>
      <c r="B7">
        <v>0</v>
      </c>
      <c r="C7">
        <v>0</v>
      </c>
      <c r="D7">
        <v>0</v>
      </c>
      <c r="E7">
        <v>0</v>
      </c>
      <c r="F7">
        <v>150</v>
      </c>
      <c r="G7">
        <v>150</v>
      </c>
      <c r="H7">
        <v>150</v>
      </c>
      <c r="I7">
        <v>150</v>
      </c>
      <c r="J7">
        <v>400</v>
      </c>
      <c r="K7">
        <v>600</v>
      </c>
      <c r="L7">
        <v>400</v>
      </c>
      <c r="M7">
        <v>600</v>
      </c>
      <c r="N7" s="3">
        <f>SUMPRODUCT($B$4:$M$4,B7:M7)</f>
        <v>995000</v>
      </c>
    </row>
    <row r="8" spans="1:16" ht="17" thickTop="1" x14ac:dyDescent="0.2"/>
    <row r="9" spans="1:16" x14ac:dyDescent="0.2">
      <c r="A9" s="1" t="s">
        <v>1</v>
      </c>
      <c r="N9" s="1" t="s">
        <v>2</v>
      </c>
      <c r="P9" s="1" t="s">
        <v>6</v>
      </c>
    </row>
    <row r="10" spans="1:16" x14ac:dyDescent="0.2">
      <c r="A10" t="s">
        <v>44</v>
      </c>
      <c r="B10">
        <v>1</v>
      </c>
      <c r="F10">
        <v>-1</v>
      </c>
      <c r="N10">
        <f>SUMPRODUCT($B$4:$M$4,B10:M10)</f>
        <v>300</v>
      </c>
      <c r="O10" t="s">
        <v>21</v>
      </c>
      <c r="P10">
        <v>300</v>
      </c>
    </row>
    <row r="11" spans="1:16" x14ac:dyDescent="0.2">
      <c r="A11" t="s">
        <v>45</v>
      </c>
      <c r="C11">
        <v>1</v>
      </c>
      <c r="D11" s="2"/>
      <c r="E11" s="2"/>
      <c r="F11">
        <v>1</v>
      </c>
      <c r="G11">
        <v>-1</v>
      </c>
      <c r="I11" s="2"/>
      <c r="J11" s="2"/>
      <c r="M11" s="2"/>
      <c r="N11">
        <f t="shared" ref="N11:N23" si="0">SUMPRODUCT($B$4:$M$4,B11:M11)</f>
        <v>300</v>
      </c>
      <c r="O11" t="s">
        <v>21</v>
      </c>
      <c r="P11">
        <v>300</v>
      </c>
    </row>
    <row r="12" spans="1:16" x14ac:dyDescent="0.2">
      <c r="A12" t="s">
        <v>46</v>
      </c>
      <c r="D12">
        <v>1</v>
      </c>
      <c r="E12" s="2"/>
      <c r="H12">
        <v>-1</v>
      </c>
      <c r="J12" s="2"/>
      <c r="N12">
        <f t="shared" si="0"/>
        <v>600</v>
      </c>
      <c r="O12" t="s">
        <v>21</v>
      </c>
      <c r="P12">
        <v>600</v>
      </c>
    </row>
    <row r="13" spans="1:16" x14ac:dyDescent="0.2">
      <c r="A13" t="s">
        <v>47</v>
      </c>
      <c r="E13" s="2">
        <v>1</v>
      </c>
      <c r="H13">
        <v>1</v>
      </c>
      <c r="I13">
        <v>-1</v>
      </c>
      <c r="J13" s="2"/>
      <c r="N13">
        <f t="shared" si="0"/>
        <v>300</v>
      </c>
      <c r="O13" t="s">
        <v>21</v>
      </c>
      <c r="P13">
        <v>300</v>
      </c>
    </row>
    <row r="14" spans="1:16" x14ac:dyDescent="0.2">
      <c r="A14" t="s">
        <v>48</v>
      </c>
      <c r="B14">
        <v>1</v>
      </c>
      <c r="D14">
        <v>1</v>
      </c>
      <c r="N14">
        <f t="shared" si="0"/>
        <v>1000.0000000000001</v>
      </c>
      <c r="O14" t="s">
        <v>7</v>
      </c>
      <c r="P14">
        <v>1000</v>
      </c>
    </row>
    <row r="15" spans="1:16" x14ac:dyDescent="0.2">
      <c r="A15" t="s">
        <v>49</v>
      </c>
      <c r="C15">
        <v>1</v>
      </c>
      <c r="E15">
        <v>1</v>
      </c>
      <c r="N15">
        <f t="shared" si="0"/>
        <v>499.99999999999989</v>
      </c>
      <c r="O15" t="s">
        <v>7</v>
      </c>
      <c r="P15">
        <v>1000</v>
      </c>
    </row>
    <row r="16" spans="1:16" x14ac:dyDescent="0.2">
      <c r="A16" t="s">
        <v>64</v>
      </c>
      <c r="J16">
        <v>1</v>
      </c>
      <c r="L16">
        <v>1</v>
      </c>
      <c r="N16">
        <f t="shared" si="0"/>
        <v>1400.0000000000002</v>
      </c>
      <c r="O16" t="s">
        <v>7</v>
      </c>
      <c r="P16">
        <v>1500</v>
      </c>
    </row>
    <row r="17" spans="1:16" x14ac:dyDescent="0.2">
      <c r="A17" t="s">
        <v>65</v>
      </c>
      <c r="K17">
        <v>1</v>
      </c>
      <c r="M17">
        <v>1</v>
      </c>
      <c r="N17">
        <f t="shared" si="0"/>
        <v>699.99999999999977</v>
      </c>
      <c r="O17" t="s">
        <v>7</v>
      </c>
      <c r="P17">
        <v>1500</v>
      </c>
    </row>
    <row r="18" spans="1:16" x14ac:dyDescent="0.2">
      <c r="A18" t="s">
        <v>50</v>
      </c>
      <c r="B18">
        <v>2</v>
      </c>
      <c r="J18">
        <v>-1</v>
      </c>
      <c r="N18">
        <f t="shared" si="0"/>
        <v>0</v>
      </c>
      <c r="O18" t="s">
        <v>7</v>
      </c>
      <c r="P18">
        <v>0</v>
      </c>
    </row>
    <row r="19" spans="1:16" x14ac:dyDescent="0.2">
      <c r="A19" t="s">
        <v>51</v>
      </c>
      <c r="C19">
        <v>2</v>
      </c>
      <c r="K19">
        <v>-1</v>
      </c>
      <c r="N19">
        <f t="shared" si="0"/>
        <v>0</v>
      </c>
      <c r="O19" t="s">
        <v>7</v>
      </c>
      <c r="P19">
        <v>0</v>
      </c>
    </row>
    <row r="20" spans="1:16" x14ac:dyDescent="0.2">
      <c r="A20" t="s">
        <v>52</v>
      </c>
      <c r="D20">
        <v>1</v>
      </c>
      <c r="L20">
        <v>-1</v>
      </c>
      <c r="N20">
        <f t="shared" si="0"/>
        <v>0</v>
      </c>
      <c r="O20" t="s">
        <v>7</v>
      </c>
      <c r="P20">
        <v>0</v>
      </c>
    </row>
    <row r="21" spans="1:16" x14ac:dyDescent="0.2">
      <c r="A21" t="s">
        <v>53</v>
      </c>
      <c r="E21">
        <v>1</v>
      </c>
      <c r="M21">
        <v>-1</v>
      </c>
      <c r="N21">
        <f t="shared" si="0"/>
        <v>0</v>
      </c>
      <c r="O21" t="s">
        <v>7</v>
      </c>
      <c r="P21">
        <v>0</v>
      </c>
    </row>
    <row r="22" spans="1:16" x14ac:dyDescent="0.2">
      <c r="A22" t="s">
        <v>54</v>
      </c>
      <c r="B22">
        <v>-8</v>
      </c>
      <c r="D22">
        <v>6</v>
      </c>
      <c r="N22">
        <f t="shared" si="0"/>
        <v>399.99999999999909</v>
      </c>
      <c r="O22" t="s">
        <v>66</v>
      </c>
      <c r="P22">
        <v>0</v>
      </c>
    </row>
    <row r="23" spans="1:16" x14ac:dyDescent="0.2">
      <c r="A23" t="s">
        <v>55</v>
      </c>
      <c r="C23">
        <v>-8</v>
      </c>
      <c r="E23">
        <v>6</v>
      </c>
      <c r="N23">
        <f>SUMPRODUCT($B$4:$M$4,B23:M23)</f>
        <v>200.00000000000091</v>
      </c>
      <c r="O23" t="s">
        <v>66</v>
      </c>
      <c r="P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James Beerd</vt:lpstr>
      <vt:lpstr>Trucks and Cars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2020-08-18T02:03:33Z</dcterms:created>
  <dcterms:modified xsi:type="dcterms:W3CDTF">2020-09-27T20:22:36Z</dcterms:modified>
</cp:coreProperties>
</file>